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9416" windowHeight="7956" activeTab="2"/>
  </bookViews>
  <sheets>
    <sheet name="Capital Imp Status" sheetId="2" r:id="rId1"/>
    <sheet name="FY18 Capital Budget" sheetId="1" r:id="rId2"/>
    <sheet name="FY18 Budget" sheetId="3" r:id="rId3"/>
  </sheets>
  <calcPr calcId="125725"/>
</workbook>
</file>

<file path=xl/calcChain.xml><?xml version="1.0" encoding="utf-8"?>
<calcChain xmlns="http://schemas.openxmlformats.org/spreadsheetml/2006/main">
  <c r="B14" i="3"/>
  <c r="B16" s="1"/>
</calcChain>
</file>

<file path=xl/sharedStrings.xml><?xml version="1.0" encoding="utf-8"?>
<sst xmlns="http://schemas.openxmlformats.org/spreadsheetml/2006/main" count="94" uniqueCount="77">
  <si>
    <t>Income</t>
  </si>
  <si>
    <t>Total Avaliable</t>
  </si>
  <si>
    <t>Heating System</t>
  </si>
  <si>
    <t xml:space="preserve"> $ -   </t>
  </si>
  <si>
    <t>A/C Planning</t>
  </si>
  <si>
    <t>Kitchen Floor</t>
  </si>
  <si>
    <t>A/C &amp; Roof Repair</t>
  </si>
  <si>
    <t>Repair West Wall Leak</t>
  </si>
  <si>
    <t>Upgrade Elevator</t>
  </si>
  <si>
    <t>Front Brickwork</t>
  </si>
  <si>
    <t>LoC Payback</t>
  </si>
  <si>
    <t>Total Expense</t>
  </si>
  <si>
    <t>Infrastructure Net</t>
  </si>
  <si>
    <t>Capital Projects Budget FY2018</t>
  </si>
  <si>
    <t>Funds remaining from Infracture budget</t>
  </si>
  <si>
    <t>Draw from Line of Credit</t>
  </si>
  <si>
    <t>Projects</t>
  </si>
  <si>
    <t>completed fy17</t>
  </si>
  <si>
    <t>s/b completed fy17</t>
  </si>
  <si>
    <t>First Parish in Cambridge</t>
  </si>
  <si>
    <t>Component</t>
  </si>
  <si>
    <t>Start Year Planned</t>
  </si>
  <si>
    <t>Cost in current $</t>
  </si>
  <si>
    <t>Comments</t>
  </si>
  <si>
    <t>Capital Plan Porject</t>
  </si>
  <si>
    <t>Complete</t>
  </si>
  <si>
    <t>A/C Initial</t>
  </si>
  <si>
    <t>A/C and Roof repair</t>
  </si>
  <si>
    <t>Underway</t>
  </si>
  <si>
    <t>Repair West Wall leak</t>
  </si>
  <si>
    <t xml:space="preserve">Upgrade Elevator </t>
  </si>
  <si>
    <t>Access Ramp</t>
  </si>
  <si>
    <t>East Wall</t>
  </si>
  <si>
    <t>South Wall</t>
  </si>
  <si>
    <t>Repoint Foundation</t>
  </si>
  <si>
    <t>Capital Plan Expense Status</t>
  </si>
  <si>
    <t>First Parish in Cambridge FY18 Budget</t>
  </si>
  <si>
    <t>Infrastructure</t>
  </si>
  <si>
    <t>Program &amp; Staff</t>
  </si>
  <si>
    <t>Endowment</t>
  </si>
  <si>
    <t>Pledges</t>
  </si>
  <si>
    <t>Total Income</t>
  </si>
  <si>
    <t>Endowment Distribution</t>
  </si>
  <si>
    <t>Sunday Offering</t>
  </si>
  <si>
    <t>Expenses</t>
  </si>
  <si>
    <t>Auction</t>
  </si>
  <si>
    <t>Transfer to Staff &amp; Program Bgt</t>
  </si>
  <si>
    <t>Rental Income</t>
  </si>
  <si>
    <t>Operations</t>
  </si>
  <si>
    <t>Building and Maintenance</t>
  </si>
  <si>
    <t>Buffer - Unanticipated Building Expenses</t>
  </si>
  <si>
    <t>Loans</t>
  </si>
  <si>
    <t>Total Expenses</t>
  </si>
  <si>
    <t>Salaries, Benefits, Staff Development</t>
  </si>
  <si>
    <t>Ordination/Installation of New Minister</t>
  </si>
  <si>
    <t>Religious Education</t>
  </si>
  <si>
    <t>Music</t>
  </si>
  <si>
    <t>Worship</t>
  </si>
  <si>
    <t>Programs</t>
  </si>
  <si>
    <t>Stewardship</t>
  </si>
  <si>
    <t>Transformation</t>
  </si>
  <si>
    <t>Hospitality</t>
  </si>
  <si>
    <t>Membership</t>
  </si>
  <si>
    <t>Small Group Ministry</t>
  </si>
  <si>
    <t>Church Retreat Child Programming</t>
  </si>
  <si>
    <t>Auction expense</t>
  </si>
  <si>
    <t>Tuesday Meals</t>
  </si>
  <si>
    <t>Beyond Borders</t>
  </si>
  <si>
    <t>Partner Organizations</t>
  </si>
  <si>
    <t>GA Delegates</t>
  </si>
  <si>
    <t>UU Mass Action Dues</t>
  </si>
  <si>
    <t>GBIO</t>
  </si>
  <si>
    <t>UUA &amp; New England Region Dues</t>
  </si>
  <si>
    <t>Net Available for Additional Programming</t>
  </si>
  <si>
    <t>Net remaining infrastructure to be used for capital expenditures</t>
  </si>
  <si>
    <t>Budgeted</t>
  </si>
  <si>
    <t>At End of FY18 Total Available Credit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</si>
</sst>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5" formatCode="&quot;$&quot;#,##0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3" borderId="5" xfId="0" applyFill="1" applyBorder="1"/>
    <xf numFmtId="0" fontId="0" fillId="3" borderId="6" xfId="0" applyFont="1" applyFill="1" applyBorder="1"/>
    <xf numFmtId="165" fontId="0" fillId="3" borderId="7" xfId="0" applyNumberFormat="1" applyFont="1" applyFill="1" applyBorder="1"/>
    <xf numFmtId="3" fontId="0" fillId="3" borderId="8" xfId="0" applyNumberFormat="1" applyFill="1" applyBorder="1" applyAlignment="1">
      <alignment horizontal="left"/>
    </xf>
    <xf numFmtId="0" fontId="0" fillId="4" borderId="9" xfId="0" applyFill="1" applyBorder="1"/>
    <xf numFmtId="0" fontId="0" fillId="4" borderId="10" xfId="0" applyFont="1" applyFill="1" applyBorder="1"/>
    <xf numFmtId="165" fontId="0" fillId="4" borderId="11" xfId="0" applyNumberFormat="1" applyFont="1" applyFill="1" applyBorder="1"/>
    <xf numFmtId="3" fontId="0" fillId="4" borderId="12" xfId="0" applyNumberFormat="1" applyFill="1" applyBorder="1" applyAlignment="1">
      <alignment horizontal="left"/>
    </xf>
    <xf numFmtId="0" fontId="0" fillId="3" borderId="9" xfId="0" applyFill="1" applyBorder="1"/>
    <xf numFmtId="0" fontId="0" fillId="3" borderId="10" xfId="0" applyFont="1" applyFill="1" applyBorder="1"/>
    <xf numFmtId="165" fontId="0" fillId="3" borderId="11" xfId="0" applyNumberFormat="1" applyFont="1" applyFill="1" applyBorder="1"/>
    <xf numFmtId="3" fontId="0" fillId="3" borderId="12" xfId="0" applyNumberFormat="1" applyFill="1" applyBorder="1" applyAlignment="1">
      <alignment horizontal="left"/>
    </xf>
    <xf numFmtId="3" fontId="0" fillId="3" borderId="12" xfId="0" applyNumberFormat="1" applyFont="1" applyFill="1" applyBorder="1" applyAlignment="1">
      <alignment horizontal="left"/>
    </xf>
    <xf numFmtId="0" fontId="0" fillId="4" borderId="9" xfId="0" applyFont="1" applyFill="1" applyBorder="1"/>
    <xf numFmtId="3" fontId="0" fillId="4" borderId="12" xfId="0" applyNumberFormat="1" applyFont="1" applyFill="1" applyBorder="1" applyAlignment="1">
      <alignment horizontal="left"/>
    </xf>
    <xf numFmtId="0" fontId="0" fillId="3" borderId="9" xfId="0" applyFont="1" applyFill="1" applyBorder="1"/>
    <xf numFmtId="0" fontId="5" fillId="0" borderId="0" xfId="0" applyFont="1" applyBorder="1" applyAlignment="1">
      <alignment wrapText="1"/>
    </xf>
    <xf numFmtId="6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/>
    <xf numFmtId="0" fontId="7" fillId="0" borderId="0" xfId="0" applyFont="1" applyBorder="1"/>
    <xf numFmtId="6" fontId="5" fillId="0" borderId="0" xfId="0" applyNumberFormat="1" applyFont="1" applyBorder="1" applyAlignment="1">
      <alignment horizontal="right" wrapText="1"/>
    </xf>
    <xf numFmtId="0" fontId="8" fillId="5" borderId="0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/>
    <xf numFmtId="0" fontId="5" fillId="0" borderId="16" xfId="0" applyFont="1" applyBorder="1" applyAlignment="1">
      <alignment wrapText="1"/>
    </xf>
    <xf numFmtId="0" fontId="5" fillId="0" borderId="15" xfId="0" applyFont="1" applyBorder="1"/>
    <xf numFmtId="6" fontId="5" fillId="0" borderId="16" xfId="0" applyNumberFormat="1" applyFont="1" applyBorder="1" applyAlignment="1">
      <alignment horizontal="right"/>
    </xf>
    <xf numFmtId="6" fontId="6" fillId="0" borderId="16" xfId="0" applyNumberFormat="1" applyFont="1" applyBorder="1" applyAlignment="1">
      <alignment horizontal="right"/>
    </xf>
    <xf numFmtId="0" fontId="5" fillId="0" borderId="15" xfId="0" applyFont="1" applyBorder="1" applyAlignment="1">
      <alignment wrapText="1"/>
    </xf>
    <xf numFmtId="0" fontId="6" fillId="0" borderId="17" xfId="0" applyFont="1" applyBorder="1" applyAlignment="1">
      <alignment wrapText="1"/>
    </xf>
    <xf numFmtId="6" fontId="6" fillId="0" borderId="18" xfId="0" applyNumberFormat="1" applyFont="1" applyBorder="1" applyAlignment="1">
      <alignment wrapText="1"/>
    </xf>
    <xf numFmtId="0" fontId="8" fillId="0" borderId="15" xfId="0" applyFont="1" applyBorder="1"/>
    <xf numFmtId="6" fontId="8" fillId="0" borderId="16" xfId="0" applyNumberFormat="1" applyFont="1" applyBorder="1" applyAlignment="1">
      <alignment horizontal="right"/>
    </xf>
    <xf numFmtId="0" fontId="6" fillId="0" borderId="17" xfId="0" applyFont="1" applyBorder="1"/>
    <xf numFmtId="6" fontId="6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6" fontId="0" fillId="0" borderId="0" xfId="0" applyNumberFormat="1" applyAlignment="1">
      <alignment horizontal="right" vertical="top"/>
    </xf>
    <xf numFmtId="0" fontId="2" fillId="0" borderId="13" xfId="0" applyFont="1" applyBorder="1" applyAlignment="1">
      <alignment horizontal="left" vertical="top"/>
    </xf>
    <xf numFmtId="0" fontId="0" fillId="0" borderId="19" xfId="0" applyBorder="1" applyAlignment="1">
      <alignment horizontal="left" vertical="top" wrapText="1"/>
    </xf>
    <xf numFmtId="6" fontId="0" fillId="0" borderId="19" xfId="0" applyNumberFormat="1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6" fontId="2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6" fontId="0" fillId="0" borderId="0" xfId="0" applyNumberFormat="1" applyBorder="1" applyAlignment="1">
      <alignment horizontal="right" vertical="top"/>
    </xf>
    <xf numFmtId="0" fontId="2" fillId="0" borderId="17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6" fontId="2" fillId="0" borderId="20" xfId="0" applyNumberFormat="1" applyFont="1" applyBorder="1" applyAlignment="1">
      <alignment horizontal="right" vertical="top"/>
    </xf>
    <xf numFmtId="0" fontId="0" fillId="0" borderId="18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D12" sqref="D12"/>
    </sheetView>
  </sheetViews>
  <sheetFormatPr defaultRowHeight="14.4"/>
  <cols>
    <col min="1" max="1" width="32.6640625" bestFit="1" customWidth="1"/>
    <col min="4" max="5" width="18.109375" customWidth="1"/>
  </cols>
  <sheetData>
    <row r="1" spans="1:4" ht="21">
      <c r="A1" s="1" t="s">
        <v>19</v>
      </c>
    </row>
    <row r="2" spans="1:4" ht="16.2" thickBot="1">
      <c r="A2" s="2" t="s">
        <v>35</v>
      </c>
    </row>
    <row r="3" spans="1:4" ht="43.8" thickBot="1">
      <c r="A3" s="3" t="s">
        <v>20</v>
      </c>
      <c r="B3" s="4" t="s">
        <v>21</v>
      </c>
      <c r="C3" s="5" t="s">
        <v>22</v>
      </c>
      <c r="D3" s="6" t="s">
        <v>23</v>
      </c>
    </row>
    <row r="4" spans="1:4" ht="15" thickBot="1">
      <c r="A4" s="7" t="s">
        <v>24</v>
      </c>
      <c r="B4" s="8"/>
      <c r="C4" s="9"/>
      <c r="D4" s="10"/>
    </row>
    <row r="5" spans="1:4">
      <c r="A5" s="11" t="s">
        <v>2</v>
      </c>
      <c r="B5" s="12">
        <v>2017</v>
      </c>
      <c r="C5" s="13">
        <v>258401</v>
      </c>
      <c r="D5" s="14" t="s">
        <v>25</v>
      </c>
    </row>
    <row r="6" spans="1:4">
      <c r="A6" s="15" t="s">
        <v>26</v>
      </c>
      <c r="B6" s="16">
        <v>2017</v>
      </c>
      <c r="C6" s="17">
        <v>2047</v>
      </c>
      <c r="D6" s="18" t="s">
        <v>25</v>
      </c>
    </row>
    <row r="7" spans="1:4">
      <c r="A7" s="19" t="s">
        <v>5</v>
      </c>
      <c r="B7" s="20">
        <v>2017</v>
      </c>
      <c r="C7" s="21">
        <v>6365</v>
      </c>
      <c r="D7" s="22" t="s">
        <v>25</v>
      </c>
    </row>
    <row r="8" spans="1:4">
      <c r="A8" s="15" t="s">
        <v>27</v>
      </c>
      <c r="B8" s="16">
        <v>2017</v>
      </c>
      <c r="C8" s="17">
        <v>114000</v>
      </c>
      <c r="D8" s="18" t="s">
        <v>28</v>
      </c>
    </row>
    <row r="9" spans="1:4">
      <c r="A9" s="19" t="s">
        <v>29</v>
      </c>
      <c r="B9" s="20">
        <v>2018</v>
      </c>
      <c r="C9" s="21">
        <v>50000</v>
      </c>
      <c r="D9" s="22" t="s">
        <v>75</v>
      </c>
    </row>
    <row r="10" spans="1:4">
      <c r="A10" s="24" t="s">
        <v>30</v>
      </c>
      <c r="B10" s="16">
        <v>2018</v>
      </c>
      <c r="C10" s="17">
        <v>30000</v>
      </c>
      <c r="D10" s="18" t="s">
        <v>75</v>
      </c>
    </row>
    <row r="11" spans="1:4">
      <c r="A11" s="19" t="s">
        <v>9</v>
      </c>
      <c r="B11" s="20">
        <v>2018</v>
      </c>
      <c r="C11" s="21">
        <v>20000</v>
      </c>
      <c r="D11" s="22" t="s">
        <v>75</v>
      </c>
    </row>
    <row r="12" spans="1:4">
      <c r="A12" s="24" t="s">
        <v>31</v>
      </c>
      <c r="B12" s="16">
        <v>2019</v>
      </c>
      <c r="C12" s="17">
        <v>20000</v>
      </c>
      <c r="D12" s="25"/>
    </row>
    <row r="13" spans="1:4">
      <c r="A13" s="26" t="s">
        <v>32</v>
      </c>
      <c r="B13" s="20">
        <v>2021</v>
      </c>
      <c r="C13" s="21">
        <v>400000</v>
      </c>
      <c r="D13" s="23"/>
    </row>
    <row r="14" spans="1:4">
      <c r="A14" s="15" t="s">
        <v>33</v>
      </c>
      <c r="B14" s="16">
        <v>2025</v>
      </c>
      <c r="C14" s="17">
        <v>250000</v>
      </c>
      <c r="D14" s="25"/>
    </row>
    <row r="15" spans="1:4">
      <c r="A15" s="26" t="s">
        <v>34</v>
      </c>
      <c r="B15" s="20">
        <v>2026</v>
      </c>
      <c r="C15" s="21">
        <v>30000</v>
      </c>
      <c r="D15" s="23"/>
    </row>
    <row r="16" spans="1:4">
      <c r="A16" s="24"/>
      <c r="B16" s="16"/>
      <c r="C16" s="17">
        <v>0</v>
      </c>
      <c r="D16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F12" sqref="F12"/>
    </sheetView>
  </sheetViews>
  <sheetFormatPr defaultRowHeight="14.4"/>
  <cols>
    <col min="1" max="1" width="17" style="50" bestFit="1" customWidth="1"/>
    <col min="2" max="2" width="24.33203125" style="50" bestFit="1" customWidth="1"/>
    <col min="3" max="3" width="9.33203125" style="51" bestFit="1" customWidth="1"/>
    <col min="4" max="4" width="16.77734375" style="50" bestFit="1" customWidth="1"/>
    <col min="5" max="16384" width="8.88671875" style="50"/>
  </cols>
  <sheetData>
    <row r="1" spans="1:5">
      <c r="A1" s="48" t="s">
        <v>13</v>
      </c>
      <c r="B1" s="49"/>
    </row>
    <row r="2" spans="1:5" ht="15" thickBot="1">
      <c r="A2" s="48"/>
    </row>
    <row r="3" spans="1:5" ht="28.8">
      <c r="A3" s="53" t="s">
        <v>0</v>
      </c>
      <c r="B3" s="54" t="s">
        <v>14</v>
      </c>
      <c r="C3" s="55">
        <v>51478</v>
      </c>
      <c r="D3" s="56"/>
      <c r="E3" s="58"/>
    </row>
    <row r="4" spans="1:5">
      <c r="A4" s="57"/>
      <c r="B4" s="58" t="s">
        <v>15</v>
      </c>
      <c r="C4" s="64">
        <v>50000</v>
      </c>
      <c r="D4" s="59"/>
      <c r="E4" s="58"/>
    </row>
    <row r="5" spans="1:5">
      <c r="A5" s="60" t="s">
        <v>1</v>
      </c>
      <c r="B5" s="61"/>
      <c r="C5" s="62">
        <v>101478</v>
      </c>
      <c r="D5" s="59"/>
      <c r="E5" s="58"/>
    </row>
    <row r="6" spans="1:5">
      <c r="A6" s="57"/>
      <c r="B6" s="58"/>
      <c r="C6" s="63"/>
      <c r="D6" s="59"/>
      <c r="E6" s="58"/>
    </row>
    <row r="7" spans="1:5">
      <c r="A7" s="60" t="s">
        <v>16</v>
      </c>
      <c r="B7" s="58" t="s">
        <v>2</v>
      </c>
      <c r="C7" s="63" t="s">
        <v>3</v>
      </c>
      <c r="D7" s="59" t="s">
        <v>17</v>
      </c>
      <c r="E7" s="58"/>
    </row>
    <row r="8" spans="1:5">
      <c r="A8" s="57"/>
      <c r="B8" s="58" t="s">
        <v>4</v>
      </c>
      <c r="C8" s="63" t="s">
        <v>3</v>
      </c>
      <c r="D8" s="59" t="s">
        <v>17</v>
      </c>
      <c r="E8" s="58"/>
    </row>
    <row r="9" spans="1:5">
      <c r="A9" s="57"/>
      <c r="B9" s="58" t="s">
        <v>5</v>
      </c>
      <c r="C9" s="63" t="s">
        <v>3</v>
      </c>
      <c r="D9" s="59" t="s">
        <v>17</v>
      </c>
      <c r="E9" s="58"/>
    </row>
    <row r="10" spans="1:5">
      <c r="A10" s="57"/>
      <c r="B10" s="58" t="s">
        <v>6</v>
      </c>
      <c r="C10" s="63" t="s">
        <v>3</v>
      </c>
      <c r="D10" s="59" t="s">
        <v>18</v>
      </c>
      <c r="E10" s="58"/>
    </row>
    <row r="11" spans="1:5">
      <c r="A11" s="57"/>
      <c r="B11" s="58" t="s">
        <v>7</v>
      </c>
      <c r="C11" s="64">
        <v>50000</v>
      </c>
      <c r="D11" s="59"/>
      <c r="E11" s="58"/>
    </row>
    <row r="12" spans="1:5">
      <c r="A12" s="57"/>
      <c r="B12" s="58" t="s">
        <v>8</v>
      </c>
      <c r="C12" s="64">
        <v>30000</v>
      </c>
      <c r="D12" s="59"/>
      <c r="E12" s="58"/>
    </row>
    <row r="13" spans="1:5">
      <c r="A13" s="57"/>
      <c r="B13" s="58" t="s">
        <v>9</v>
      </c>
      <c r="C13" s="64">
        <v>20000</v>
      </c>
      <c r="D13" s="59"/>
      <c r="E13" s="58"/>
    </row>
    <row r="14" spans="1:5">
      <c r="A14" s="57"/>
      <c r="B14" s="58" t="s">
        <v>10</v>
      </c>
      <c r="C14" s="64">
        <v>0</v>
      </c>
      <c r="D14" s="59"/>
      <c r="E14" s="58"/>
    </row>
    <row r="15" spans="1:5">
      <c r="A15" s="60" t="s">
        <v>11</v>
      </c>
      <c r="B15" s="61"/>
      <c r="C15" s="62">
        <v>100000</v>
      </c>
      <c r="D15" s="59"/>
      <c r="E15" s="58"/>
    </row>
    <row r="16" spans="1:5">
      <c r="A16" s="57"/>
      <c r="B16" s="58"/>
      <c r="C16" s="63"/>
      <c r="D16" s="59"/>
      <c r="E16" s="58"/>
    </row>
    <row r="17" spans="1:5" ht="15" thickBot="1">
      <c r="A17" s="65" t="s">
        <v>12</v>
      </c>
      <c r="B17" s="66"/>
      <c r="C17" s="67">
        <v>1478</v>
      </c>
      <c r="D17" s="68"/>
      <c r="E17" s="58"/>
    </row>
    <row r="19" spans="1:5">
      <c r="A19" s="50" t="s">
        <v>76</v>
      </c>
      <c r="C19" s="52">
        <v>250000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>
      <selection activeCell="A21" sqref="A21"/>
    </sheetView>
  </sheetViews>
  <sheetFormatPr defaultRowHeight="13.8"/>
  <cols>
    <col min="1" max="1" width="36.88671875" style="31" bestFit="1" customWidth="1"/>
    <col min="2" max="2" width="9.21875" style="31" bestFit="1" customWidth="1"/>
    <col min="3" max="3" width="3.33203125" style="31" customWidth="1"/>
    <col min="4" max="4" width="37.44140625" style="31" bestFit="1" customWidth="1"/>
    <col min="5" max="5" width="9.21875" style="31" bestFit="1" customWidth="1"/>
    <col min="6" max="16384" width="8.88671875" style="31"/>
  </cols>
  <sheetData>
    <row r="1" spans="1:5">
      <c r="A1" s="29" t="s">
        <v>36</v>
      </c>
      <c r="B1" s="29"/>
      <c r="C1" s="29"/>
      <c r="D1" s="29"/>
      <c r="E1" s="29"/>
    </row>
    <row r="2" spans="1:5" ht="14.4" thickBot="1">
      <c r="A2" s="27"/>
      <c r="B2" s="27"/>
      <c r="C2" s="27"/>
      <c r="D2" s="27"/>
      <c r="E2" s="27"/>
    </row>
    <row r="3" spans="1:5">
      <c r="A3" s="34" t="s">
        <v>37</v>
      </c>
      <c r="B3" s="35"/>
      <c r="C3" s="27"/>
      <c r="D3" s="34" t="s">
        <v>38</v>
      </c>
      <c r="E3" s="35"/>
    </row>
    <row r="4" spans="1:5">
      <c r="A4" s="36" t="s">
        <v>0</v>
      </c>
      <c r="B4" s="37"/>
      <c r="C4" s="27"/>
      <c r="D4" s="36" t="s">
        <v>0</v>
      </c>
      <c r="E4" s="37"/>
    </row>
    <row r="5" spans="1:5">
      <c r="A5" s="38" t="s">
        <v>39</v>
      </c>
      <c r="B5" s="39">
        <v>382990</v>
      </c>
      <c r="C5" s="27"/>
      <c r="D5" s="44" t="s">
        <v>40</v>
      </c>
      <c r="E5" s="39">
        <v>280000</v>
      </c>
    </row>
    <row r="6" spans="1:5">
      <c r="A6" s="36" t="s">
        <v>41</v>
      </c>
      <c r="B6" s="40">
        <v>382990</v>
      </c>
      <c r="C6" s="27"/>
      <c r="D6" s="44" t="s">
        <v>42</v>
      </c>
      <c r="E6" s="45">
        <v>101537</v>
      </c>
    </row>
    <row r="7" spans="1:5">
      <c r="A7" s="41"/>
      <c r="B7" s="37"/>
      <c r="C7" s="27"/>
      <c r="D7" s="44" t="s">
        <v>43</v>
      </c>
      <c r="E7" s="39">
        <v>11000</v>
      </c>
    </row>
    <row r="8" spans="1:5">
      <c r="A8" s="36" t="s">
        <v>44</v>
      </c>
      <c r="B8" s="37"/>
      <c r="C8" s="27"/>
      <c r="D8" s="44" t="s">
        <v>45</v>
      </c>
      <c r="E8" s="39">
        <v>11000</v>
      </c>
    </row>
    <row r="9" spans="1:5">
      <c r="A9" s="38" t="s">
        <v>46</v>
      </c>
      <c r="B9" s="39">
        <v>101537</v>
      </c>
      <c r="C9" s="27"/>
      <c r="D9" s="44" t="s">
        <v>47</v>
      </c>
      <c r="E9" s="39">
        <v>146775</v>
      </c>
    </row>
    <row r="10" spans="1:5">
      <c r="A10" s="41" t="s">
        <v>48</v>
      </c>
      <c r="B10" s="39">
        <v>26208</v>
      </c>
      <c r="C10" s="27"/>
      <c r="D10" s="36" t="s">
        <v>41</v>
      </c>
      <c r="E10" s="39">
        <v>550312</v>
      </c>
    </row>
    <row r="11" spans="1:5">
      <c r="A11" s="38" t="s">
        <v>49</v>
      </c>
      <c r="B11" s="39">
        <v>119300</v>
      </c>
      <c r="C11" s="27"/>
      <c r="D11" s="41"/>
      <c r="E11" s="37"/>
    </row>
    <row r="12" spans="1:5">
      <c r="A12" s="41" t="s">
        <v>50</v>
      </c>
      <c r="B12" s="39">
        <v>20000</v>
      </c>
      <c r="C12" s="27"/>
      <c r="D12" s="36" t="s">
        <v>44</v>
      </c>
      <c r="E12" s="37"/>
    </row>
    <row r="13" spans="1:5">
      <c r="A13" s="38" t="s">
        <v>51</v>
      </c>
      <c r="B13" s="39">
        <v>64467</v>
      </c>
      <c r="C13" s="27"/>
      <c r="D13" s="41"/>
      <c r="E13" s="37"/>
    </row>
    <row r="14" spans="1:5">
      <c r="A14" s="36" t="s">
        <v>52</v>
      </c>
      <c r="B14" s="40">
        <f>SUM(B9:B13)</f>
        <v>331512</v>
      </c>
      <c r="C14" s="27"/>
      <c r="D14" s="44" t="s">
        <v>53</v>
      </c>
      <c r="E14" s="39">
        <v>487002</v>
      </c>
    </row>
    <row r="15" spans="1:5">
      <c r="A15" s="38"/>
      <c r="B15" s="39"/>
      <c r="C15" s="27"/>
      <c r="D15" s="44" t="s">
        <v>54</v>
      </c>
      <c r="E15" s="45">
        <v>7000</v>
      </c>
    </row>
    <row r="16" spans="1:5" ht="27.6" thickBot="1">
      <c r="A16" s="42" t="s">
        <v>74</v>
      </c>
      <c r="B16" s="43">
        <f>+B6-B14</f>
        <v>51478</v>
      </c>
      <c r="C16" s="27"/>
      <c r="D16" s="41"/>
      <c r="E16" s="37"/>
    </row>
    <row r="17" spans="1:5">
      <c r="A17" s="30"/>
      <c r="B17" s="28"/>
      <c r="C17" s="27"/>
      <c r="D17" s="44" t="s">
        <v>55</v>
      </c>
      <c r="E17" s="45">
        <v>7500</v>
      </c>
    </row>
    <row r="18" spans="1:5">
      <c r="A18" s="27"/>
      <c r="B18" s="27"/>
      <c r="C18" s="27"/>
      <c r="D18" s="44" t="s">
        <v>56</v>
      </c>
      <c r="E18" s="45">
        <v>8300</v>
      </c>
    </row>
    <row r="19" spans="1:5">
      <c r="C19" s="27"/>
      <c r="D19" s="44" t="s">
        <v>57</v>
      </c>
      <c r="E19" s="45">
        <v>5500</v>
      </c>
    </row>
    <row r="20" spans="1:5">
      <c r="A20" s="27"/>
      <c r="B20" s="27"/>
      <c r="C20" s="27"/>
      <c r="D20" s="41"/>
      <c r="E20" s="37"/>
    </row>
    <row r="21" spans="1:5">
      <c r="B21" s="32"/>
      <c r="C21" s="27"/>
      <c r="D21" s="44" t="s">
        <v>58</v>
      </c>
      <c r="E21" s="37"/>
    </row>
    <row r="22" spans="1:5">
      <c r="A22" s="33"/>
      <c r="B22" s="27"/>
      <c r="C22" s="27"/>
      <c r="D22" s="44" t="s">
        <v>59</v>
      </c>
      <c r="E22" s="45">
        <v>2500</v>
      </c>
    </row>
    <row r="23" spans="1:5">
      <c r="A23" s="27"/>
      <c r="B23" s="27"/>
      <c r="C23" s="27"/>
      <c r="D23" s="44" t="s">
        <v>60</v>
      </c>
      <c r="E23" s="45">
        <v>500</v>
      </c>
    </row>
    <row r="24" spans="1:5">
      <c r="A24" s="27"/>
      <c r="B24" s="27"/>
      <c r="C24" s="27"/>
      <c r="D24" s="44" t="s">
        <v>61</v>
      </c>
      <c r="E24" s="45">
        <v>3000</v>
      </c>
    </row>
    <row r="25" spans="1:5">
      <c r="A25" s="27"/>
      <c r="B25" s="27"/>
      <c r="C25" s="27"/>
      <c r="D25" s="44" t="s">
        <v>62</v>
      </c>
      <c r="E25" s="45">
        <v>1000</v>
      </c>
    </row>
    <row r="26" spans="1:5">
      <c r="A26" s="27"/>
      <c r="B26" s="27"/>
      <c r="C26" s="27"/>
      <c r="D26" s="44" t="s">
        <v>63</v>
      </c>
      <c r="E26" s="45">
        <v>100</v>
      </c>
    </row>
    <row r="27" spans="1:5">
      <c r="A27" s="27"/>
      <c r="B27" s="27"/>
      <c r="C27" s="27"/>
      <c r="D27" s="44" t="s">
        <v>64</v>
      </c>
      <c r="E27" s="45">
        <v>750</v>
      </c>
    </row>
    <row r="28" spans="1:5">
      <c r="A28" s="27"/>
      <c r="B28" s="27"/>
      <c r="C28" s="27"/>
      <c r="D28" s="44" t="s">
        <v>65</v>
      </c>
      <c r="E28" s="45">
        <v>300</v>
      </c>
    </row>
    <row r="29" spans="1:5">
      <c r="A29" s="27"/>
      <c r="B29" s="27"/>
      <c r="C29" s="27"/>
      <c r="D29" s="44" t="s">
        <v>66</v>
      </c>
      <c r="E29" s="45">
        <v>500</v>
      </c>
    </row>
    <row r="30" spans="1:5">
      <c r="A30" s="27"/>
      <c r="B30" s="27"/>
      <c r="C30" s="27"/>
      <c r="D30" s="44" t="s">
        <v>67</v>
      </c>
      <c r="E30" s="45">
        <v>200</v>
      </c>
    </row>
    <row r="31" spans="1:5">
      <c r="A31" s="27"/>
      <c r="B31" s="27"/>
      <c r="C31" s="27"/>
      <c r="D31" s="41"/>
      <c r="E31" s="37"/>
    </row>
    <row r="32" spans="1:5">
      <c r="A32" s="27"/>
      <c r="B32" s="27"/>
      <c r="C32" s="27"/>
      <c r="D32" s="41"/>
      <c r="E32" s="37"/>
    </row>
    <row r="33" spans="1:5">
      <c r="A33" s="27"/>
      <c r="B33" s="27"/>
      <c r="C33" s="27"/>
      <c r="D33" s="44" t="s">
        <v>68</v>
      </c>
      <c r="E33" s="37"/>
    </row>
    <row r="34" spans="1:5">
      <c r="A34" s="27"/>
      <c r="B34" s="27"/>
      <c r="C34" s="27"/>
      <c r="D34" s="44" t="s">
        <v>69</v>
      </c>
      <c r="E34" s="45">
        <v>1320</v>
      </c>
    </row>
    <row r="35" spans="1:5">
      <c r="A35" s="27"/>
      <c r="B35" s="27"/>
      <c r="C35" s="27"/>
      <c r="D35" s="44" t="s">
        <v>70</v>
      </c>
      <c r="E35" s="45">
        <v>250</v>
      </c>
    </row>
    <row r="36" spans="1:5">
      <c r="A36" s="27"/>
      <c r="B36" s="27"/>
      <c r="C36" s="27"/>
      <c r="D36" s="44" t="s">
        <v>71</v>
      </c>
      <c r="E36" s="45">
        <v>3000</v>
      </c>
    </row>
    <row r="37" spans="1:5">
      <c r="A37" s="27"/>
      <c r="B37" s="27"/>
      <c r="C37" s="27"/>
      <c r="D37" s="44" t="s">
        <v>72</v>
      </c>
      <c r="E37" s="45">
        <v>15405</v>
      </c>
    </row>
    <row r="38" spans="1:5">
      <c r="A38" s="27"/>
      <c r="B38" s="27"/>
      <c r="C38" s="27"/>
      <c r="D38" s="41"/>
      <c r="E38" s="37"/>
    </row>
    <row r="39" spans="1:5">
      <c r="A39" s="27"/>
      <c r="B39" s="27"/>
      <c r="C39" s="27"/>
      <c r="D39" s="36" t="s">
        <v>52</v>
      </c>
      <c r="E39" s="45">
        <v>544127</v>
      </c>
    </row>
    <row r="40" spans="1:5">
      <c r="A40" s="27"/>
      <c r="B40" s="27"/>
      <c r="C40" s="27"/>
      <c r="D40" s="41"/>
      <c r="E40" s="37"/>
    </row>
    <row r="41" spans="1:5">
      <c r="A41" s="27"/>
      <c r="B41" s="27"/>
      <c r="C41" s="27"/>
      <c r="D41" s="41"/>
      <c r="E41" s="37"/>
    </row>
    <row r="42" spans="1:5" ht="14.4" thickBot="1">
      <c r="A42" s="27"/>
      <c r="B42" s="27"/>
      <c r="C42" s="27"/>
      <c r="D42" s="46" t="s">
        <v>73</v>
      </c>
      <c r="E42" s="47">
        <v>6185</v>
      </c>
    </row>
    <row r="43" spans="1:5">
      <c r="A43" s="27"/>
      <c r="B43" s="27"/>
      <c r="C43" s="27"/>
      <c r="D43" s="27"/>
      <c r="E43" s="27"/>
    </row>
    <row r="44" spans="1:5">
      <c r="A44" s="27"/>
      <c r="B44" s="27"/>
      <c r="C44" s="27"/>
      <c r="D44" s="27"/>
      <c r="E44" s="27"/>
    </row>
    <row r="45" spans="1:5">
      <c r="A45" s="27"/>
      <c r="B45" s="27"/>
      <c r="C45" s="27"/>
      <c r="D45" s="27"/>
      <c r="E45" s="27"/>
    </row>
    <row r="46" spans="1:5">
      <c r="A46" s="27"/>
      <c r="B46" s="27"/>
      <c r="C46" s="27"/>
      <c r="D46" s="27"/>
      <c r="E46" s="27"/>
    </row>
    <row r="47" spans="1:5">
      <c r="A47" s="27"/>
      <c r="B47" s="27"/>
      <c r="C47" s="27"/>
      <c r="D47" s="27"/>
      <c r="E47" s="27"/>
    </row>
    <row r="48" spans="1:5">
      <c r="A48" s="27"/>
      <c r="B48" s="27"/>
      <c r="C48" s="27"/>
      <c r="D48" s="27"/>
      <c r="E48" s="27"/>
    </row>
    <row r="49" spans="1:5">
      <c r="A49" s="27"/>
      <c r="B49" s="27"/>
      <c r="C49" s="27"/>
      <c r="D49" s="27"/>
      <c r="E49" s="27"/>
    </row>
    <row r="50" spans="1:5">
      <c r="A50" s="27"/>
      <c r="B50" s="27"/>
      <c r="C50" s="27"/>
      <c r="D50" s="27"/>
      <c r="E50" s="27"/>
    </row>
    <row r="51" spans="1:5">
      <c r="A51" s="27"/>
      <c r="B51" s="27"/>
      <c r="C51" s="27"/>
      <c r="D51" s="27"/>
      <c r="E51" s="27"/>
    </row>
    <row r="52" spans="1:5">
      <c r="A52" s="27"/>
      <c r="B52" s="27"/>
      <c r="C52" s="27"/>
      <c r="D52" s="27"/>
      <c r="E52" s="27"/>
    </row>
    <row r="53" spans="1:5">
      <c r="A53" s="27"/>
      <c r="B53" s="27"/>
      <c r="C53" s="27"/>
      <c r="D53" s="27"/>
      <c r="E53" s="27"/>
    </row>
    <row r="54" spans="1:5">
      <c r="A54" s="27"/>
      <c r="B54" s="27"/>
      <c r="C54" s="27"/>
      <c r="D54" s="27"/>
      <c r="E54" s="27"/>
    </row>
  </sheetData>
  <mergeCells count="3">
    <mergeCell ref="A1:E1"/>
    <mergeCell ref="A3:B3"/>
    <mergeCell ref="D3:E3"/>
  </mergeCells>
  <pageMargins left="0.25" right="0.25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Capital Imp Status</vt:lpstr>
      <vt:lpstr>FY18 Capital Budget</vt:lpstr>
      <vt:lpstr>FY18 Budget</vt:lpstr>
    </vt:vector>
  </TitlesOfParts>
  <Company>U.S. Army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Peggy Kraft</cp:lastModifiedBy>
  <cp:lastPrinted>2017-06-04T01:41:45Z</cp:lastPrinted>
  <dcterms:created xsi:type="dcterms:W3CDTF">2017-06-04T00:12:28Z</dcterms:created>
  <dcterms:modified xsi:type="dcterms:W3CDTF">2017-06-04T01:42:42Z</dcterms:modified>
</cp:coreProperties>
</file>